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37" i="1" l="1"/>
  <c r="F38" i="1" s="1"/>
  <c r="E37" i="1"/>
  <c r="E38" i="1" s="1"/>
  <c r="F33" i="1"/>
  <c r="E33" i="1"/>
  <c r="F26" i="1"/>
  <c r="E26" i="1"/>
  <c r="F24" i="1"/>
  <c r="E24" i="1"/>
</calcChain>
</file>

<file path=xl/sharedStrings.xml><?xml version="1.0" encoding="utf-8"?>
<sst xmlns="http://schemas.openxmlformats.org/spreadsheetml/2006/main" count="51" uniqueCount="45">
  <si>
    <t>АДМИНИСТРАЦИЯ ПОЧИНКОВСКОГО МУНИЦИПАЛЬНОГО ОКРУГА НИЖЕГОРОДСКОЙ ОБЛАСТИ</t>
  </si>
  <si>
    <t xml:space="preserve">Муниципальное бюджетное дошкольное образовательное учреждение Пеля-Хованский детский сад </t>
  </si>
  <si>
    <t>МБ ДОУ Пеля-Хованский детский сад</t>
  </si>
  <si>
    <t>Утверждаю</t>
  </si>
  <si>
    <t>Заведующий МБ ДОУ  Пеля-Хованским</t>
  </si>
  <si>
    <t>детским садом</t>
  </si>
  <si>
    <t>_______________Т.В.Листратова</t>
  </si>
  <si>
    <t>__________________  г.</t>
  </si>
  <si>
    <t>Ежедневное меню основного питания</t>
  </si>
  <si>
    <t>на _____________________20    г.</t>
  </si>
  <si>
    <t>Возрастная категория: 3 -7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</si>
  <si>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</si>
  <si>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</si>
  <si>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</si>
  <si>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</si>
  <si>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</si>
  <si>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</si>
  <si>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</si>
  <si>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</si>
  <si>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Каша "Дружба" вязкая</t>
  </si>
  <si>
    <t>со сливочным маслом</t>
  </si>
  <si>
    <t>2.</t>
  </si>
  <si>
    <t>Какао с молоком</t>
  </si>
  <si>
    <t>3.</t>
  </si>
  <si>
    <t>Хлеб пшеничный</t>
  </si>
  <si>
    <t>Сыр</t>
  </si>
  <si>
    <t>Итого на завтрак</t>
  </si>
  <si>
    <t>Второй завтрак</t>
  </si>
  <si>
    <t>Фрукты - яблоко</t>
  </si>
  <si>
    <t>Итого на второй завтрак</t>
  </si>
  <si>
    <t>Обед</t>
  </si>
  <si>
    <t>Суп крестьянский с крупой</t>
  </si>
  <si>
    <t>Хлеб ржаной</t>
  </si>
  <si>
    <t>Гуляш из куриного мяса</t>
  </si>
  <si>
    <t>Сметанный соус</t>
  </si>
  <si>
    <t>Гречка сол. (св. ) огурец</t>
  </si>
  <si>
    <t>4.</t>
  </si>
  <si>
    <t>Компот из сухофруктов</t>
  </si>
  <si>
    <t>Итого на обед</t>
  </si>
  <si>
    <t>Полдник</t>
  </si>
  <si>
    <t>Снежок</t>
  </si>
  <si>
    <t>Оладьи</t>
  </si>
  <si>
    <t>с повидлом</t>
  </si>
  <si>
    <t>Итого на полдник</t>
  </si>
  <si>
    <t>Итого на один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</si>
</sst>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9"/>
      <name val="Times New Roman"/>
      <family val="1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 wrapText="1"/>
    </xf>
    <xf numFmtId="14" fontId="3" fillId="0" borderId="0" xfId="0" applyNumberFormat="1" applyFont="1" applyFill="1" applyBorder="1" applyAlignment="1">
      <alignment vertical="top"/>
    </xf>
    <xf numFmtId="14" fontId="4" fillId="0" borderId="0" xfId="0" applyNumberFormat="1" applyFont="1" applyFill="1" applyBorder="1" applyAlignment="1">
      <alignment horizontal="center" vertical="top"/>
    </xf>
    <xf numFmtId="14" fontId="4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14" fontId="5" fillId="0" borderId="0" xfId="0" applyNumberFormat="1" applyFont="1" applyFill="1" applyBorder="1" applyAlignment="1">
      <alignment horizontal="left" vertical="top"/>
    </xf>
    <xf numFmtId="164" fontId="5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vertical="top"/>
    </xf>
    <xf numFmtId="164" fontId="6" fillId="0" borderId="0" xfId="0" applyNumberFormat="1" applyFont="1" applyFill="1" applyBorder="1" applyAlignment="1">
      <alignment horizontal="right" vertical="top"/>
    </xf>
    <xf numFmtId="164" fontId="7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/>
    </xf>
    <xf numFmtId="2" fontId="12" fillId="0" borderId="4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  <xf numFmtId="2" fontId="12" fillId="0" borderId="8" xfId="0" applyNumberFormat="1" applyFont="1" applyFill="1" applyBorder="1" applyAlignment="1">
      <alignment horizontal="center" vertical="center"/>
    </xf>
    <xf numFmtId="165" fontId="8" fillId="0" borderId="11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165" fontId="8" fillId="0" borderId="12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top"/>
    </xf>
    <xf numFmtId="0" fontId="12" fillId="0" borderId="9" xfId="0" applyFont="1" applyFill="1" applyBorder="1" applyAlignment="1">
      <alignment horizontal="center" vertical="center"/>
    </xf>
    <xf numFmtId="2" fontId="12" fillId="0" borderId="13" xfId="0" applyNumberFormat="1" applyFont="1" applyFill="1" applyBorder="1" applyAlignment="1">
      <alignment horizontal="center" vertical="top"/>
    </xf>
    <xf numFmtId="2" fontId="12" fillId="0" borderId="14" xfId="0" applyNumberFormat="1" applyFont="1" applyFill="1" applyBorder="1" applyAlignment="1">
      <alignment horizontal="center" vertical="top"/>
    </xf>
    <xf numFmtId="2" fontId="12" fillId="0" borderId="15" xfId="0" applyNumberFormat="1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center" vertical="center"/>
    </xf>
    <xf numFmtId="2" fontId="8" fillId="0" borderId="13" xfId="0" applyNumberFormat="1" applyFont="1" applyFill="1" applyBorder="1" applyAlignment="1">
      <alignment horizontal="center" vertical="top"/>
    </xf>
    <xf numFmtId="0" fontId="8" fillId="0" borderId="14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center" vertical="top"/>
    </xf>
    <xf numFmtId="165" fontId="8" fillId="0" borderId="7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165" fontId="8" fillId="0" borderId="8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top" wrapText="1"/>
    </xf>
    <xf numFmtId="0" fontId="11" fillId="0" borderId="9" xfId="0" applyFont="1" applyFill="1" applyBorder="1" applyAlignment="1">
      <alignment vertical="top"/>
    </xf>
    <xf numFmtId="2" fontId="12" fillId="0" borderId="13" xfId="0" applyNumberFormat="1" applyFont="1" applyFill="1" applyBorder="1" applyAlignment="1">
      <alignment horizontal="center" vertical="center"/>
    </xf>
    <xf numFmtId="2" fontId="12" fillId="0" borderId="14" xfId="0" applyNumberFormat="1" applyFont="1" applyFill="1" applyBorder="1" applyAlignment="1">
      <alignment horizontal="center" vertical="center"/>
    </xf>
    <xf numFmtId="2" fontId="12" fillId="0" borderId="15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2" fontId="8" fillId="0" borderId="14" xfId="0" applyNumberFormat="1" applyFont="1" applyFill="1" applyBorder="1" applyAlignment="1">
      <alignment horizontal="center" vertical="top"/>
    </xf>
    <xf numFmtId="2" fontId="8" fillId="0" borderId="15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2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top" wrapText="1"/>
    </xf>
    <xf numFmtId="0" fontId="12" fillId="0" borderId="9" xfId="0" applyFont="1" applyFill="1" applyBorder="1" applyAlignment="1">
      <alignment horizontal="center" vertical="center" wrapText="1"/>
    </xf>
    <xf numFmtId="2" fontId="12" fillId="0" borderId="13" xfId="0" applyNumberFormat="1" applyFont="1" applyFill="1" applyBorder="1" applyAlignment="1">
      <alignment horizontal="center" vertical="center" wrapText="1"/>
    </xf>
    <xf numFmtId="2" fontId="12" fillId="0" borderId="14" xfId="0" applyNumberFormat="1" applyFont="1" applyFill="1" applyBorder="1" applyAlignment="1">
      <alignment horizontal="center" vertical="center" wrapText="1"/>
    </xf>
    <xf numFmtId="2" fontId="12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/>
    </xf>
    <xf numFmtId="2" fontId="8" fillId="0" borderId="13" xfId="0" applyNumberFormat="1" applyFont="1" applyFill="1" applyBorder="1" applyAlignment="1">
      <alignment horizontal="center"/>
    </xf>
    <xf numFmtId="2" fontId="8" fillId="0" borderId="14" xfId="0" applyNumberFormat="1" applyFont="1" applyFill="1" applyBorder="1" applyAlignment="1">
      <alignment horizontal="center"/>
    </xf>
    <xf numFmtId="2" fontId="8" fillId="0" borderId="15" xfId="0" applyNumberFormat="1" applyFont="1" applyFill="1" applyBorder="1" applyAlignment="1">
      <alignment horizontal="center"/>
    </xf>
    <xf numFmtId="165" fontId="8" fillId="0" borderId="13" xfId="0" applyNumberFormat="1" applyFont="1" applyFill="1" applyBorder="1" applyAlignment="1">
      <alignment horizontal="center"/>
    </xf>
    <xf numFmtId="165" fontId="8" fillId="0" borderId="14" xfId="0" applyNumberFormat="1" applyFont="1" applyFill="1" applyBorder="1" applyAlignment="1">
      <alignment horizontal="center"/>
    </xf>
    <xf numFmtId="165" fontId="8" fillId="0" borderId="1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8"/>
  <sheetViews>
    <sheetView tabSelected="1" topLeftCell="A4" workbookViewId="0">
      <selection activeCell="J9" sqref="J9"/>
    </sheetView>
  </sheetViews>
  <sheetFormatPr defaultRowHeight="15" x14ac:dyDescent="0.25"/>
  <cols>
    <col min="4" max="4" width="48.140625" customWidth="1"/>
    <col min="5" max="5" width="13.28515625" customWidth="1"/>
  </cols>
  <sheetData>
    <row r="2" spans="2:18" ht="20.2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25">
      <c r="B3" s="2"/>
      <c r="C3" s="2"/>
      <c r="D3" s="2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8" ht="20.25" x14ac:dyDescent="0.25">
      <c r="B4" s="1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ht="20.25" x14ac:dyDescent="0.25">
      <c r="B5" s="2"/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4"/>
      <c r="Q5" s="4"/>
      <c r="R5" s="4"/>
    </row>
    <row r="6" spans="2:18" ht="20.25" x14ac:dyDescent="0.25">
      <c r="B6" s="5"/>
      <c r="C6" s="5"/>
      <c r="D6" s="5"/>
      <c r="E6" s="6"/>
      <c r="F6" s="6"/>
      <c r="G6" s="6"/>
      <c r="H6" s="6"/>
      <c r="I6" s="7"/>
      <c r="J6" s="7"/>
      <c r="K6" s="7"/>
      <c r="L6" s="8" t="s">
        <v>3</v>
      </c>
      <c r="M6" s="8"/>
      <c r="N6" s="8"/>
      <c r="O6" s="8"/>
      <c r="P6" s="8"/>
      <c r="Q6" s="8"/>
      <c r="R6" s="7"/>
    </row>
    <row r="7" spans="2:18" ht="20.25" x14ac:dyDescent="0.25">
      <c r="B7" s="5"/>
      <c r="C7" s="5"/>
      <c r="D7" s="5"/>
      <c r="E7" s="6"/>
      <c r="F7" s="6"/>
      <c r="G7" s="6"/>
      <c r="H7" s="6"/>
      <c r="I7" s="7"/>
      <c r="J7" s="7"/>
      <c r="K7" s="7"/>
      <c r="L7" s="9" t="s">
        <v>4</v>
      </c>
      <c r="M7" s="9"/>
      <c r="N7" s="9"/>
      <c r="O7" s="9"/>
      <c r="P7" s="9"/>
      <c r="Q7" s="9"/>
      <c r="R7" s="7"/>
    </row>
    <row r="8" spans="2:18" ht="20.25" x14ac:dyDescent="0.25">
      <c r="B8" s="5"/>
      <c r="C8" s="10"/>
      <c r="D8" s="11"/>
      <c r="E8" s="12"/>
      <c r="F8" s="13"/>
      <c r="G8" s="13"/>
      <c r="H8" s="13"/>
      <c r="I8" s="14"/>
      <c r="J8" s="15"/>
      <c r="K8" s="15"/>
      <c r="L8" s="16" t="s">
        <v>5</v>
      </c>
      <c r="M8" s="16"/>
      <c r="N8" s="16"/>
      <c r="O8" s="16"/>
      <c r="P8" s="16"/>
      <c r="Q8" s="16"/>
      <c r="R8" s="15"/>
    </row>
    <row r="9" spans="2:18" ht="20.25" x14ac:dyDescent="0.25">
      <c r="B9" s="17"/>
      <c r="C9" s="18"/>
      <c r="D9" s="19"/>
      <c r="E9" s="20"/>
      <c r="F9" s="21"/>
      <c r="G9" s="22"/>
      <c r="H9" s="22"/>
      <c r="I9" s="22"/>
      <c r="J9" s="15"/>
      <c r="K9" s="15"/>
      <c r="L9" s="16" t="s">
        <v>6</v>
      </c>
      <c r="M9" s="23"/>
      <c r="N9" s="23"/>
      <c r="O9" s="23"/>
      <c r="P9" s="23"/>
      <c r="Q9" s="23"/>
      <c r="R9" s="24"/>
    </row>
    <row r="10" spans="2:18" ht="20.25" x14ac:dyDescent="0.25">
      <c r="B10" s="17"/>
      <c r="C10" s="18"/>
      <c r="D10" s="19"/>
      <c r="E10" s="20"/>
      <c r="F10" s="21"/>
      <c r="G10" s="22"/>
      <c r="H10" s="22"/>
      <c r="I10" s="22"/>
      <c r="J10" s="15"/>
      <c r="K10" s="15"/>
      <c r="L10" s="16" t="s">
        <v>7</v>
      </c>
      <c r="M10" s="16"/>
      <c r="N10" s="16"/>
      <c r="O10" s="16"/>
      <c r="P10" s="16"/>
      <c r="Q10" s="16"/>
      <c r="R10" s="24"/>
    </row>
    <row r="11" spans="2:18" x14ac:dyDescent="0.25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2:18" ht="25.5" x14ac:dyDescent="0.25">
      <c r="B12" s="25" t="s">
        <v>8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17"/>
    </row>
    <row r="13" spans="2:18" ht="25.5" x14ac:dyDescent="0.25">
      <c r="B13" s="25" t="s">
        <v>9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17"/>
    </row>
    <row r="14" spans="2:18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2:18" ht="23.25" x14ac:dyDescent="0.25">
      <c r="B15" s="26" t="s">
        <v>10</v>
      </c>
      <c r="C15" s="26"/>
      <c r="D15" s="26"/>
      <c r="E15" s="27"/>
      <c r="F15" s="27"/>
      <c r="G15" s="28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2:18" ht="23.25" x14ac:dyDescent="0.25">
      <c r="B16" s="29" t="s">
        <v>11</v>
      </c>
      <c r="C16" s="29"/>
      <c r="D16" s="29"/>
      <c r="E16" s="27"/>
      <c r="F16" s="27"/>
      <c r="G16" s="28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2:18" x14ac:dyDescent="0.25">
      <c r="B17" s="30" t="s">
        <v>12</v>
      </c>
      <c r="C17" s="31" t="s">
        <v>13</v>
      </c>
      <c r="D17" s="32"/>
      <c r="E17" s="30" t="s">
        <v>14</v>
      </c>
      <c r="F17" s="33" t="s">
        <v>15</v>
      </c>
      <c r="G17" s="34"/>
      <c r="H17" s="34"/>
      <c r="I17" s="34"/>
      <c r="J17" s="35"/>
      <c r="K17" s="33" t="s">
        <v>16</v>
      </c>
      <c r="L17" s="34"/>
      <c r="M17" s="34"/>
      <c r="N17" s="34"/>
      <c r="O17" s="35"/>
      <c r="P17" s="17"/>
      <c r="Q17" s="17"/>
      <c r="R17" s="17"/>
    </row>
    <row r="18" spans="2:18" x14ac:dyDescent="0.25">
      <c r="B18" s="36"/>
      <c r="C18" s="37"/>
      <c r="D18" s="38"/>
      <c r="E18" s="36"/>
      <c r="F18" s="39"/>
      <c r="G18" s="40"/>
      <c r="H18" s="40"/>
      <c r="I18" s="40"/>
      <c r="J18" s="41"/>
      <c r="K18" s="39"/>
      <c r="L18" s="40"/>
      <c r="M18" s="40"/>
      <c r="N18" s="40"/>
      <c r="O18" s="41"/>
      <c r="P18" s="17"/>
      <c r="Q18" s="17"/>
      <c r="R18" s="17"/>
    </row>
    <row r="19" spans="2:18" ht="144" x14ac:dyDescent="0.25">
      <c r="B19" s="42" t="s">
        <v>17</v>
      </c>
      <c r="C19" s="43" t="s">
        <v>18</v>
      </c>
      <c r="D19" s="44" t="s">
        <v>19</v>
      </c>
      <c r="E19" s="45">
        <v>180</v>
      </c>
      <c r="F19" s="46">
        <v>213</v>
      </c>
      <c r="G19" s="47"/>
      <c r="H19" s="47"/>
      <c r="I19" s="47"/>
      <c r="J19" s="48"/>
      <c r="K19" s="49">
        <v>0.20399999999999999</v>
      </c>
      <c r="L19" s="50"/>
      <c r="M19" s="50"/>
      <c r="N19" s="50"/>
      <c r="O19" s="51"/>
      <c r="P19" s="17"/>
      <c r="Q19" s="17"/>
      <c r="R19" s="17"/>
    </row>
    <row r="20" spans="2:18" ht="144" x14ac:dyDescent="0.25">
      <c r="B20" s="52"/>
      <c r="C20" s="53"/>
      <c r="D20" s="44" t="s">
        <v>20</v>
      </c>
      <c r="E20" s="54"/>
      <c r="F20" s="55"/>
      <c r="G20" s="56"/>
      <c r="H20" s="56"/>
      <c r="I20" s="56"/>
      <c r="J20" s="57"/>
      <c r="K20" s="58"/>
      <c r="L20" s="59"/>
      <c r="M20" s="59"/>
      <c r="N20" s="59"/>
      <c r="O20" s="60"/>
      <c r="P20" s="17"/>
      <c r="Q20" s="17"/>
      <c r="R20" s="17"/>
    </row>
    <row r="21" spans="2:18" ht="96" x14ac:dyDescent="0.25">
      <c r="B21" s="61"/>
      <c r="C21" s="62" t="s">
        <v>21</v>
      </c>
      <c r="D21" s="44" t="s">
        <v>22</v>
      </c>
      <c r="E21" s="63">
        <v>180</v>
      </c>
      <c r="F21" s="64">
        <v>107</v>
      </c>
      <c r="G21" s="65"/>
      <c r="H21" s="65"/>
      <c r="I21" s="65"/>
      <c r="J21" s="66"/>
      <c r="K21" s="58"/>
      <c r="L21" s="59"/>
      <c r="M21" s="59"/>
      <c r="N21" s="59"/>
      <c r="O21" s="60"/>
      <c r="P21" s="17"/>
      <c r="Q21" s="17"/>
      <c r="R21" s="17"/>
    </row>
    <row r="22" spans="2:18" ht="96" x14ac:dyDescent="0.25">
      <c r="B22" s="61"/>
      <c r="C22" s="43" t="s">
        <v>23</v>
      </c>
      <c r="D22" s="67" t="s">
        <v>24</v>
      </c>
      <c r="E22" s="63">
        <v>20</v>
      </c>
      <c r="F22" s="64">
        <v>52.4</v>
      </c>
      <c r="G22" s="65"/>
      <c r="H22" s="65"/>
      <c r="I22" s="65"/>
      <c r="J22" s="66"/>
      <c r="K22" s="58"/>
      <c r="L22" s="59"/>
      <c r="M22" s="59"/>
      <c r="N22" s="59"/>
      <c r="O22" s="60"/>
      <c r="P22" s="17"/>
      <c r="Q22" s="17"/>
      <c r="R22" s="17"/>
    </row>
    <row r="23" spans="2:18" ht="26.25" x14ac:dyDescent="0.25">
      <c r="B23" s="53"/>
      <c r="C23" s="53"/>
      <c r="D23" s="67" t="s">
        <v>25</v>
      </c>
      <c r="E23" s="63">
        <v>10</v>
      </c>
      <c r="F23" s="64">
        <v>36</v>
      </c>
      <c r="G23" s="65"/>
      <c r="H23" s="65"/>
      <c r="I23" s="65"/>
      <c r="J23" s="66"/>
      <c r="K23" s="58"/>
      <c r="L23" s="59"/>
      <c r="M23" s="59"/>
      <c r="N23" s="59"/>
      <c r="O23" s="60"/>
      <c r="P23" s="17"/>
      <c r="Q23" s="17"/>
      <c r="R23" s="17"/>
    </row>
    <row r="24" spans="2:18" ht="25.5" x14ac:dyDescent="0.25">
      <c r="B24" s="68" t="s">
        <v>26</v>
      </c>
      <c r="C24" s="69"/>
      <c r="D24" s="70"/>
      <c r="E24" s="71">
        <f>E23+E22+E21+E20+E19</f>
        <v>390</v>
      </c>
      <c r="F24" s="72">
        <f>F23+F22+F21+F19</f>
        <v>408.4</v>
      </c>
      <c r="G24" s="73"/>
      <c r="H24" s="73"/>
      <c r="I24" s="73"/>
      <c r="J24" s="74"/>
      <c r="K24" s="75"/>
      <c r="L24" s="76"/>
      <c r="M24" s="76"/>
      <c r="N24" s="76"/>
      <c r="O24" s="77"/>
      <c r="P24" s="17"/>
      <c r="Q24" s="17"/>
      <c r="R24" s="17"/>
    </row>
    <row r="25" spans="2:18" ht="90" x14ac:dyDescent="0.25">
      <c r="B25" s="78" t="s">
        <v>27</v>
      </c>
      <c r="C25" s="62" t="s">
        <v>18</v>
      </c>
      <c r="D25" s="79" t="s">
        <v>28</v>
      </c>
      <c r="E25" s="63">
        <v>150</v>
      </c>
      <c r="F25" s="80">
        <v>95</v>
      </c>
      <c r="G25" s="81"/>
      <c r="H25" s="81"/>
      <c r="I25" s="81"/>
      <c r="J25" s="82"/>
      <c r="K25" s="49">
        <v>5.3999999999999999E-2</v>
      </c>
      <c r="L25" s="50"/>
      <c r="M25" s="50"/>
      <c r="N25" s="50"/>
      <c r="O25" s="51"/>
      <c r="P25" s="17"/>
      <c r="Q25" s="17"/>
      <c r="R25" s="17"/>
    </row>
    <row r="26" spans="2:18" ht="25.5" x14ac:dyDescent="0.25">
      <c r="B26" s="83" t="s">
        <v>29</v>
      </c>
      <c r="C26" s="84"/>
      <c r="D26" s="85"/>
      <c r="E26" s="71">
        <f>E25</f>
        <v>150</v>
      </c>
      <c r="F26" s="72">
        <f>F25</f>
        <v>95</v>
      </c>
      <c r="G26" s="86"/>
      <c r="H26" s="86"/>
      <c r="I26" s="86"/>
      <c r="J26" s="87"/>
      <c r="K26" s="75"/>
      <c r="L26" s="76"/>
      <c r="M26" s="76"/>
      <c r="N26" s="76"/>
      <c r="O26" s="77"/>
      <c r="P26" s="17"/>
      <c r="Q26" s="17"/>
      <c r="R26" s="17"/>
    </row>
    <row r="27" spans="2:18" ht="168" x14ac:dyDescent="0.25">
      <c r="B27" s="42" t="s">
        <v>30</v>
      </c>
      <c r="C27" s="43" t="s">
        <v>18</v>
      </c>
      <c r="D27" s="44" t="s">
        <v>31</v>
      </c>
      <c r="E27" s="63">
        <v>180</v>
      </c>
      <c r="F27" s="80">
        <v>140.58000000000001</v>
      </c>
      <c r="G27" s="81"/>
      <c r="H27" s="81"/>
      <c r="I27" s="81"/>
      <c r="J27" s="82"/>
      <c r="K27" s="49">
        <v>0.34399999999999997</v>
      </c>
      <c r="L27" s="50"/>
      <c r="M27" s="50"/>
      <c r="N27" s="50"/>
      <c r="O27" s="51"/>
      <c r="P27" s="17"/>
      <c r="Q27" s="17"/>
      <c r="R27" s="17"/>
    </row>
    <row r="28" spans="2:18" ht="26.25" x14ac:dyDescent="0.25">
      <c r="B28" s="52"/>
      <c r="C28" s="53"/>
      <c r="D28" s="79" t="s">
        <v>32</v>
      </c>
      <c r="E28" s="63">
        <v>40</v>
      </c>
      <c r="F28" s="80">
        <v>69.900000000000006</v>
      </c>
      <c r="G28" s="81"/>
      <c r="H28" s="81"/>
      <c r="I28" s="81"/>
      <c r="J28" s="82"/>
      <c r="K28" s="58"/>
      <c r="L28" s="59"/>
      <c r="M28" s="59"/>
      <c r="N28" s="59"/>
      <c r="O28" s="60"/>
      <c r="P28" s="17"/>
      <c r="Q28" s="17"/>
      <c r="R28" s="17"/>
    </row>
    <row r="29" spans="2:18" ht="120" x14ac:dyDescent="0.25">
      <c r="B29" s="52"/>
      <c r="C29" s="88" t="s">
        <v>21</v>
      </c>
      <c r="D29" s="67" t="s">
        <v>33</v>
      </c>
      <c r="E29" s="63">
        <v>80</v>
      </c>
      <c r="F29" s="80">
        <v>225</v>
      </c>
      <c r="G29" s="81"/>
      <c r="H29" s="81"/>
      <c r="I29" s="81"/>
      <c r="J29" s="82"/>
      <c r="K29" s="58"/>
      <c r="L29" s="59"/>
      <c r="M29" s="59"/>
      <c r="N29" s="59"/>
      <c r="O29" s="60"/>
      <c r="P29" s="17"/>
      <c r="Q29" s="17"/>
      <c r="R29" s="17"/>
    </row>
    <row r="30" spans="2:18" ht="96" x14ac:dyDescent="0.25">
      <c r="B30" s="52"/>
      <c r="C30" s="89"/>
      <c r="D30" s="67" t="s">
        <v>34</v>
      </c>
      <c r="E30" s="90">
        <v>30</v>
      </c>
      <c r="F30" s="80">
        <v>22.2</v>
      </c>
      <c r="G30" s="81"/>
      <c r="H30" s="81"/>
      <c r="I30" s="81"/>
      <c r="J30" s="82"/>
      <c r="K30" s="58"/>
      <c r="L30" s="59"/>
      <c r="M30" s="59"/>
      <c r="N30" s="59"/>
      <c r="O30" s="60"/>
      <c r="P30" s="17"/>
      <c r="Q30" s="17"/>
      <c r="R30" s="17"/>
    </row>
    <row r="31" spans="2:18" ht="144" x14ac:dyDescent="0.25">
      <c r="B31" s="52"/>
      <c r="C31" s="62" t="s">
        <v>23</v>
      </c>
      <c r="D31" s="44" t="s">
        <v>35</v>
      </c>
      <c r="E31" s="63">
        <v>150</v>
      </c>
      <c r="F31" s="80">
        <v>162</v>
      </c>
      <c r="G31" s="81"/>
      <c r="H31" s="81"/>
      <c r="I31" s="81"/>
      <c r="J31" s="82"/>
      <c r="K31" s="58"/>
      <c r="L31" s="59"/>
      <c r="M31" s="59"/>
      <c r="N31" s="59"/>
      <c r="O31" s="60"/>
      <c r="P31" s="17"/>
      <c r="Q31" s="17"/>
      <c r="R31" s="17"/>
    </row>
    <row r="32" spans="2:18" ht="144" x14ac:dyDescent="0.25">
      <c r="B32" s="91"/>
      <c r="C32" s="92" t="s">
        <v>36</v>
      </c>
      <c r="D32" s="44" t="s">
        <v>37</v>
      </c>
      <c r="E32" s="93">
        <v>180</v>
      </c>
      <c r="F32" s="94">
        <v>113</v>
      </c>
      <c r="G32" s="95"/>
      <c r="H32" s="95"/>
      <c r="I32" s="95"/>
      <c r="J32" s="96"/>
      <c r="K32" s="58"/>
      <c r="L32" s="59"/>
      <c r="M32" s="59"/>
      <c r="N32" s="59"/>
      <c r="O32" s="60"/>
      <c r="P32" s="97"/>
      <c r="Q32" s="97"/>
      <c r="R32" s="97"/>
    </row>
    <row r="33" spans="2:18" ht="25.5" x14ac:dyDescent="0.25">
      <c r="B33" s="68" t="s">
        <v>38</v>
      </c>
      <c r="C33" s="69"/>
      <c r="D33" s="70"/>
      <c r="E33" s="71">
        <f>E32+E31+E30+E29+E28+E27</f>
        <v>660</v>
      </c>
      <c r="F33" s="72">
        <f>F32+F31+F30+F29+F28+F27</f>
        <v>732.68000000000006</v>
      </c>
      <c r="G33" s="86"/>
      <c r="H33" s="86"/>
      <c r="I33" s="86"/>
      <c r="J33" s="87"/>
      <c r="K33" s="75"/>
      <c r="L33" s="76"/>
      <c r="M33" s="76"/>
      <c r="N33" s="76"/>
      <c r="O33" s="77"/>
      <c r="P33" s="17"/>
      <c r="Q33" s="17"/>
      <c r="R33" s="17"/>
    </row>
    <row r="34" spans="2:18" ht="26.25" x14ac:dyDescent="0.25">
      <c r="B34" s="98" t="s">
        <v>39</v>
      </c>
      <c r="C34" s="62" t="s">
        <v>18</v>
      </c>
      <c r="D34" s="79" t="s">
        <v>40</v>
      </c>
      <c r="E34" s="63">
        <v>110</v>
      </c>
      <c r="F34" s="64">
        <v>56.5</v>
      </c>
      <c r="G34" s="65"/>
      <c r="H34" s="65"/>
      <c r="I34" s="65"/>
      <c r="J34" s="66"/>
      <c r="K34" s="49">
        <v>0.155</v>
      </c>
      <c r="L34" s="50"/>
      <c r="M34" s="50"/>
      <c r="N34" s="50"/>
      <c r="O34" s="51"/>
      <c r="P34" s="17"/>
      <c r="Q34" s="17"/>
      <c r="R34" s="17"/>
    </row>
    <row r="35" spans="2:18" ht="24" x14ac:dyDescent="0.25">
      <c r="B35" s="99"/>
      <c r="C35" s="43" t="s">
        <v>21</v>
      </c>
      <c r="D35" s="79" t="s">
        <v>41</v>
      </c>
      <c r="E35" s="45">
        <v>60</v>
      </c>
      <c r="F35" s="46">
        <v>141</v>
      </c>
      <c r="G35" s="47"/>
      <c r="H35" s="47"/>
      <c r="I35" s="47"/>
      <c r="J35" s="48"/>
      <c r="K35" s="58"/>
      <c r="L35" s="59"/>
      <c r="M35" s="59"/>
      <c r="N35" s="59"/>
      <c r="O35" s="60"/>
      <c r="P35" s="17"/>
      <c r="Q35" s="17"/>
      <c r="R35" s="17"/>
    </row>
    <row r="36" spans="2:18" ht="72" x14ac:dyDescent="0.25">
      <c r="B36" s="100"/>
      <c r="C36" s="53"/>
      <c r="D36" s="44" t="s">
        <v>42</v>
      </c>
      <c r="E36" s="54"/>
      <c r="F36" s="55"/>
      <c r="G36" s="56"/>
      <c r="H36" s="56"/>
      <c r="I36" s="56"/>
      <c r="J36" s="57"/>
      <c r="K36" s="58"/>
      <c r="L36" s="59"/>
      <c r="M36" s="59"/>
      <c r="N36" s="59"/>
      <c r="O36" s="60"/>
      <c r="P36" s="17"/>
      <c r="Q36" s="17"/>
      <c r="R36" s="17"/>
    </row>
    <row r="37" spans="2:18" ht="25.5" x14ac:dyDescent="0.25">
      <c r="B37" s="68" t="s">
        <v>43</v>
      </c>
      <c r="C37" s="69"/>
      <c r="D37" s="70"/>
      <c r="E37" s="71">
        <f>E36+E35+E34</f>
        <v>170</v>
      </c>
      <c r="F37" s="72">
        <f>F36+F35+F34</f>
        <v>197.5</v>
      </c>
      <c r="G37" s="86"/>
      <c r="H37" s="86"/>
      <c r="I37" s="86"/>
      <c r="J37" s="87"/>
      <c r="K37" s="75"/>
      <c r="L37" s="76"/>
      <c r="M37" s="76"/>
      <c r="N37" s="76"/>
      <c r="O37" s="77"/>
      <c r="P37" s="17"/>
      <c r="Q37" s="17"/>
      <c r="R37" s="17"/>
    </row>
    <row r="38" spans="2:18" ht="25.5" x14ac:dyDescent="0.35">
      <c r="B38" s="68" t="s">
        <v>44</v>
      </c>
      <c r="C38" s="69"/>
      <c r="D38" s="70"/>
      <c r="E38" s="101">
        <f>E37+E33+E26+E24</f>
        <v>1370</v>
      </c>
      <c r="F38" s="102">
        <f>F37+F33+F26+F24</f>
        <v>1433.58</v>
      </c>
      <c r="G38" s="103"/>
      <c r="H38" s="103"/>
      <c r="I38" s="103"/>
      <c r="J38" s="104"/>
      <c r="K38" s="105">
        <v>0.75700000000000001</v>
      </c>
      <c r="L38" s="106"/>
      <c r="M38" s="106"/>
      <c r="N38" s="106"/>
      <c r="O38" s="107"/>
      <c r="P38" s="17"/>
      <c r="Q38" s="17"/>
      <c r="R38" s="17"/>
    </row>
  </sheetData>
  <mergeCells count="54">
    <mergeCell ref="B38:D38"/>
    <mergeCell ref="F38:J38"/>
    <mergeCell ref="K38:O38"/>
    <mergeCell ref="B34:B36"/>
    <mergeCell ref="F34:J34"/>
    <mergeCell ref="K34:O37"/>
    <mergeCell ref="C35:C36"/>
    <mergeCell ref="E35:E36"/>
    <mergeCell ref="F35:J36"/>
    <mergeCell ref="B37:D37"/>
    <mergeCell ref="F37:J37"/>
    <mergeCell ref="C29:C30"/>
    <mergeCell ref="F29:J29"/>
    <mergeCell ref="F30:J30"/>
    <mergeCell ref="F31:J31"/>
    <mergeCell ref="F32:J32"/>
    <mergeCell ref="B33:D33"/>
    <mergeCell ref="F33:J33"/>
    <mergeCell ref="F24:J24"/>
    <mergeCell ref="F25:J25"/>
    <mergeCell ref="K25:O26"/>
    <mergeCell ref="B26:D26"/>
    <mergeCell ref="F26:J26"/>
    <mergeCell ref="B27:B32"/>
    <mergeCell ref="C27:C28"/>
    <mergeCell ref="F27:J27"/>
    <mergeCell ref="K27:O33"/>
    <mergeCell ref="F28:J28"/>
    <mergeCell ref="B19:B23"/>
    <mergeCell ref="C19:C20"/>
    <mergeCell ref="E19:E20"/>
    <mergeCell ref="F19:J20"/>
    <mergeCell ref="K19:O24"/>
    <mergeCell ref="F21:J21"/>
    <mergeCell ref="C22:C23"/>
    <mergeCell ref="F22:J22"/>
    <mergeCell ref="F23:J23"/>
    <mergeCell ref="B24:D24"/>
    <mergeCell ref="L9:Q9"/>
    <mergeCell ref="L10:Q10"/>
    <mergeCell ref="B12:Q12"/>
    <mergeCell ref="B13:Q13"/>
    <mergeCell ref="B15:D15"/>
    <mergeCell ref="B17:B18"/>
    <mergeCell ref="C17:D18"/>
    <mergeCell ref="E17:E18"/>
    <mergeCell ref="F17:J18"/>
    <mergeCell ref="K17:O18"/>
    <mergeCell ref="B2:R2"/>
    <mergeCell ref="B4:R4"/>
    <mergeCell ref="C5:O5"/>
    <mergeCell ref="L6:Q6"/>
    <mergeCell ref="L7:Q7"/>
    <mergeCell ref="L8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2026-01-29T08:51:29Z</dcterms:modified>
</cp:coreProperties>
</file>